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0\3ER TRIMETSRE JUL-SEP\"/>
    </mc:Choice>
  </mc:AlternateContent>
  <bookViews>
    <workbookView xWindow="0" yWindow="0" windowWidth="19200" windowHeight="1194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<sst xmlns="http://schemas.openxmlformats.org/spreadsheetml/2006/main" count="906" uniqueCount="635">
  <si>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</si>
  <si>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</si>
  <si>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</si>
  <si>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</si>
  <si>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</si>
  <si>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</si>
  <si>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</si>
  <si>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</si>
  <si>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</si>
  <si>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</si>
  <si>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</si>
  <si>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</si>
  <si>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</si>
  <si>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</si>
  <si>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</si>
  <si>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</si>
  <si>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</si>
  <si>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</si>
  <si>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</si>
  <si>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</si>
  <si>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</si>
  <si>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</si>
  <si>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</si>
  <si>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</si>
  <si>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</si>
  <si>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</si>
  <si>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</si>
  <si>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</si>
  <si>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</si>
  <si>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</si>
  <si>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</si>
  <si>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</si>
  <si>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</si>
  <si>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</si>
  <si>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</si>
  <si>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</si>
  <si>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</si>
  <si>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</si>
  <si>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</si>
  <si>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</si>
  <si>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</si>
  <si>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</si>
  <si>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</si>
  <si>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</si>
  <si>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</si>
  <si>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</si>
  <si>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</si>
  <si>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</si>
  <si>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</si>
  <si>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</si>
  <si>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</si>
  <si>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</si>
  <si>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</si>
  <si>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</si>
  <si>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</si>
  <si>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</si>
  <si>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</si>
  <si>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</si>
  <si>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</si>
  <si>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</si>
  <si>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</si>
  <si>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</si>
  <si>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</si>
  <si>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</si>
  <si>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</si>
  <si>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</si>
  <si>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</si>
  <si>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</si>
  <si>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</si>
  <si>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</si>
  <si>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</si>
  <si>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</si>
  <si>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</si>
  <si>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</si>
  <si>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</si>
  <si>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</si>
  <si>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</si>
  <si>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</si>
  <si>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</si>
  <si>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</si>
  <si>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</si>
  <si>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</si>
  <si>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</si>
  <si>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</si>
  <si>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</si>
  <si>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</si>
  <si>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</si>
  <si>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</si>
  <si>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</si>
  <si>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</si>
  <si>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</si>
  <si>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</si>
  <si>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</si>
  <si>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</si>
  <si>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</si>
  <si>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</si>
  <si>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</si>
  <si>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</si>
  <si>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</si>
  <si>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</si>
  <si>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</si>
  <si>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</si>
  <si>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</si>
  <si>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</si>
  <si>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</si>
  <si>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</si>
  <si>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</si>
  <si>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</si>
  <si>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</si>
  <si>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</si>
  <si>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</si>
  <si>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</si>
  <si>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</si>
  <si>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</si>
  <si>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</si>
  <si>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</si>
  <si>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</si>
  <si>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</si>
  <si>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</si>
  <si>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</si>
  <si>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</si>
  <si>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</si>
  <si>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</si>
  <si>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</si>
  <si>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</si>
  <si>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</si>
  <si>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</si>
  <si>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</si>
  <si>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</si>
  <si>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</si>
  <si>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</si>
  <si>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</si>
  <si>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</si>
  <si>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</si>
  <si>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</si>
  <si>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</si>
  <si>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</si>
  <si>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</si>
  <si>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</si>
  <si>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</si>
  <si>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</si>
  <si>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</si>
  <si>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</si>
  <si>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</si>
  <si>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</si>
  <si>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</si>
  <si>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</si>
  <si>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</si>
  <si>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</si>
  <si>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</si>
  <si>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</si>
  <si>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</si>
  <si>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</si>
  <si>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</si>
  <si>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</si>
  <si>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</si>
  <si>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</si>
  <si>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</si>
  <si>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</si>
  <si>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</si>
  <si>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</si>
  <si>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</si>
  <si>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</si>
  <si>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</si>
  <si>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</si>
  <si>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</si>
  <si>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</si>
  <si>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</si>
  <si>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</si>
  <si>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</si>
  <si>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</si>
  <si>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</si>
  <si>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</si>
  <si>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</si>
  <si>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</si>
  <si>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</si>
  <si>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</si>
  <si>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</si>
  <si>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</si>
  <si>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</si>
  <si>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</si>
  <si>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</si>
  <si>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</si>
  <si>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</si>
  <si>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</si>
  <si>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</si>
  <si>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</si>
  <si>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</si>
  <si>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</si>
  <si>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</si>
  <si>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</si>
  <si>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</si>
  <si>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</si>
  <si>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</si>
  <si>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</si>
  <si>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</si>
  <si>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</si>
  <si>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</si>
  <si>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</si>
  <si>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</si>
  <si>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</si>
  <si>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</si>
  <si>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</si>
  <si>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</si>
  <si>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</si>
  <si>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</si>
  <si>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</si>
  <si>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</si>
  <si>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</si>
  <si>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</si>
  <si>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</si>
  <si>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</si>
  <si>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</si>
  <si>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</si>
  <si>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</si>
  <si>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</si>
  <si>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</si>
  <si>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</si>
  <si>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</si>
  <si>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</si>
  <si>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</si>
  <si>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</si>
  <si>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</si>
  <si>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</si>
  <si>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</si>
  <si>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</si>
  <si>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</si>
  <si>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</si>
  <si>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</si>
  <si>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</si>
  <si>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</si>
  <si>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</si>
  <si>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</si>
  <si>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</si>
  <si>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</si>
  <si>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</si>
  <si>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</si>
  <si>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</si>
  <si>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</si>
  <si>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</si>
  <si>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</si>
  <si>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</si>
  <si>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</si>
  <si>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</si>
  <si>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</si>
  <si>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</si>
  <si>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</si>
  <si>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</si>
  <si>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</si>
  <si>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</si>
  <si>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</si>
  <si>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</si>
  <si>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</si>
  <si>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</si>
  <si>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</si>
  <si>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</si>
  <si>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</si>
  <si>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</si>
  <si>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</si>
  <si>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</si>
  <si>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</si>
  <si>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</si>
  <si>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</si>
  <si>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</si>
  <si>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</si>
  <si>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</si>
  <si>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</si>
  <si>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</si>
  <si>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</si>
  <si>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</si>
  <si>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</si>
  <si>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</si>
  <si>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</si>
  <si>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</si>
  <si>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</si>
  <si>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</si>
  <si>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</si>
  <si>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</si>
  <si>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</si>
  <si>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</si>
  <si>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</si>
  <si>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</si>
  <si>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</si>
  <si>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</si>
  <si>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</si>
  <si>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</si>
  <si>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</si>
  <si>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</si>
  <si>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</si>
  <si>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</si>
  <si>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</si>
  <si>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</si>
  <si>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</si>
  <si>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</si>
  <si>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</si>
  <si>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</si>
  <si>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</si>
  <si>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</si>
  <si>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</si>
  <si>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</si>
  <si>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</si>
  <si>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</si>
  <si>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</si>
  <si>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</si>
  <si>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</si>
  <si>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</si>
  <si>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</si>
  <si>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</si>
  <si>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</si>
  <si>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</si>
  <si>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</si>
  <si>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</si>
  <si>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</si>
  <si>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</si>
  <si>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</si>
  <si>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</si>
  <si>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</si>
  <si>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</si>
  <si>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</si>
  <si>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</si>
  <si>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</si>
  <si>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</si>
  <si>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</si>
  <si>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</si>
  <si>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</si>
  <si>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</si>
  <si>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</si>
  <si>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</si>
  <si>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</si>
  <si>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</si>
  <si>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</si>
  <si>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</si>
  <si>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</si>
  <si>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</si>
  <si>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</si>
  <si>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</si>
  <si>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</si>
  <si>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</si>
  <si>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</si>
  <si>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</si>
  <si>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</si>
  <si>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</si>
  <si>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</si>
  <si>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</si>
  <si>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</si>
  <si>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</si>
  <si>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</si>
  <si>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</si>
  <si>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</si>
  <si>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</si>
  <si>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</si>
  <si>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</si>
  <si>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</si>
  <si>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</si>
  <si>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</si>
  <si>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</si>
  <si>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</si>
  <si>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</si>
  <si>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</si>
  <si>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</si>
  <si>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</si>
  <si>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</si>
  <si>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</si>
  <si>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</si>
  <si>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</si>
  <si>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</si>
  <si>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</si>
  <si>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</si>
  <si>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</si>
  <si>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</si>
  <si>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</si>
  <si>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</si>
  <si>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</si>
  <si>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</si>
  <si>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</si>
  <si>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</si>
  <si>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</si>
  <si>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</si>
  <si>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</si>
  <si>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</si>
  <si>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</si>
  <si>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</si>
  <si>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</si>
  <si>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</si>
  <si>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</si>
  <si>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</si>
  <si>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</si>
  <si>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</si>
  <si>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</si>
  <si>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</si>
  <si>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</si>
  <si>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</si>
  <si>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</si>
  <si>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</si>
  <si>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</si>
  <si>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</si>
  <si>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</si>
  <si>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</si>
  <si>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</si>
  <si>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</si>
  <si>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</si>
  <si>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</si>
  <si>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</si>
  <si>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</si>
  <si>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</si>
  <si>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</si>
  <si>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</si>
  <si>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</si>
  <si>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</si>
  <si>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</si>
  <si>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</si>
  <si>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</si>
  <si>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</si>
  <si>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</si>
  <si>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</si>
  <si>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</si>
  <si>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</si>
  <si>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</si>
  <si>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</si>
  <si>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</si>
  <si>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</si>
  <si>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</si>
  <si>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</si>
  <si>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</si>
  <si>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</si>
  <si>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</si>
  <si>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</si>
  <si>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</si>
  <si>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</si>
  <si>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</si>
  <si>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</si>
  <si>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</si>
  <si>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</si>
  <si>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</si>
  <si>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</si>
  <si>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</si>
  <si>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</si>
  <si>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</si>
  <si>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</si>
  <si>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</si>
  <si>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</si>
  <si>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</si>
  <si>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</si>
  <si>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</si>
  <si>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</si>
  <si>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</si>
  <si>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</si>
  <si>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</si>
  <si>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</si>
  <si>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</si>
  <si>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</si>
  <si>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</si>
  <si>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</si>
  <si>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</si>
  <si>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</si>
  <si>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</si>
  <si>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</si>
  <si>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</si>
  <si>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</si>
  <si>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</si>
  <si>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</si>
  <si>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</si>
  <si>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</si>
  <si>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</si>
  <si>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</si>
  <si>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</si>
  <si>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</si>
  <si>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</si>
  <si>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</si>
  <si>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</si>
  <si>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</si>
  <si>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</si>
  <si>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</si>
  <si>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</si>
  <si>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</si>
  <si>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</si>
  <si>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</si>
  <si>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</si>
  <si>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</si>
  <si>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</si>
  <si>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</si>
  <si>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</si>
  <si>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</si>
  <si>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</si>
  <si>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</si>
  <si>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</si>
  <si>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</si>
  <si>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</si>
  <si>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</si>
  <si>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</si>
  <si>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</si>
  <si>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</si>
  <si>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</si>
  <si>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</si>
  <si>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</si>
  <si>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</si>
  <si>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</si>
  <si>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</si>
  <si>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</si>
  <si>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</si>
  <si>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</si>
  <si>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</si>
  <si>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</si>
  <si>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</si>
  <si>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</si>
  <si>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</si>
  <si>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</si>
  <si>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</si>
  <si>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</si>
  <si>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</si>
  <si>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</si>
  <si>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</si>
  <si>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</si>
  <si>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</si>
  <si>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</si>
  <si>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</si>
  <si>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</si>
  <si>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</si>
  <si>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</si>
  <si>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</si>
  <si>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</si>
  <si>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</si>
  <si>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</si>
  <si>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</si>
  <si>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</si>
  <si>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</si>
  <si>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</si>
  <si>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</si>
  <si>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</si>
  <si>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</si>
  <si>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</si>
  <si>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</si>
  <si>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</si>
  <si>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</si>
  <si>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</si>
  <si>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</si>
  <si>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</si>
  <si>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</si>
  <si>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</si>
  <si>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</si>
  <si>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</si>
  <si>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</si>
  <si>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</si>
  <si>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</si>
  <si>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</si>
  <si>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</si>
  <si>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</si>
  <si>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</si>
  <si>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</si>
  <si>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</si>
  <si>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</si>
  <si>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</si>
  <si>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</si>
  <si>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</si>
  <si>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</si>
  <si>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</si>
  <si>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</si>
  <si>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</si>
  <si>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</si>
  <si>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</si>
  <si>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</si>
  <si>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</si>
  <si>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</si>
  <si>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</si>
  <si>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</si>
  <si>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</si>
  <si>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</si>
  <si>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</si>
  <si>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</si>
  <si>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</si>
  <si>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</si>
  <si>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</si>
  <si>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</si>
  <si>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</si>
  <si>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</si>
  <si>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</si>
  <si>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</si>
  <si>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</si>
  <si>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</si>
  <si>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</si>
  <si>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</si>
  <si>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</si>
  <si>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</si>
  <si>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</si>
  <si>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</si>
  <si>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</si>
  <si>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</si>
  <si>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</si>
  <si>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</si>
  <si>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</si>
  <si>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</si>
  <si>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</si>
  <si>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</si>
  <si>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</si>
  <si>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</si>
  <si>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</si>
  <si>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</si>
  <si>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</si>
  <si>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</si>
  <si>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</si>
  <si>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</si>
  <si>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</si>
  <si>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</si>
  <si>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</si>
  <si>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</si>
  <si>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</si>
  <si>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</si>
  <si>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</si>
  <si>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</si>
  <si>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</si>
  <si>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</si>
  <si>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</si>
  <si>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</si>
  <si>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</si>
  <si>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</si>
  <si>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</si>
  <si>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</si>
  <si>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</si>
  <si>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</si>
  <si>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</si>
  <si>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</si>
  <si>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</si>
  <si>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</si>
  <si>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</si>
  <si>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</si>
  <si>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</si>
  <si>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INSTITUTO MUNICIPAL DE SALAMANCA PARA LAS MUJERES</t>
  </si>
  <si>
    <t>Correspondiente del 1 de Enero al AL 30 DE SEPTIEMBRE DEL 2020</t>
  </si>
  <si>
    <t>"Bajo protesta de decir verdad declaramos que los Estados Financieros y sus notas, son razonablemente correctos y son responsabilidad del emisor"</t>
  </si>
  <si>
    <t>AUTORIZA</t>
  </si>
  <si>
    <t>MARISELA MORALES</t>
  </si>
  <si>
    <t>DIRECTORA DEL INSTITUTO MUNICIPAL DE SALAMANCA PARA LAS MUJERES</t>
  </si>
  <si>
    <t>ELABORA</t>
  </si>
  <si>
    <t>YAMILA BELMAN QUINTANA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</si>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</sst>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17" xfId="0" applyFont="1" applyBorder="1" applyProtection="1">
      <protection locked="0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5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D38" sqref="D38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626</v>
      </c>
      <c r="B1" s="140"/>
      <c r="C1" s="19"/>
      <c r="D1" s="16" t="s">
        <v>197</v>
      </c>
      <c r="E1" s="17">
        <v>2020</v>
      </c>
    </row>
    <row r="2" spans="1:5" ht="18.95" customHeight="1" x14ac:dyDescent="0.2">
      <c r="A2" s="141" t="s">
        <v>509</v>
      </c>
      <c r="B2" s="141"/>
      <c r="C2" s="38"/>
      <c r="D2" s="16" t="s">
        <v>199</v>
      </c>
      <c r="E2" s="19" t="s">
        <v>200</v>
      </c>
    </row>
    <row r="3" spans="1:5" ht="18.95" customHeight="1" x14ac:dyDescent="0.2">
      <c r="A3" s="142" t="s">
        <v>627</v>
      </c>
      <c r="B3" s="142"/>
      <c r="C3" s="19"/>
      <c r="D3" s="16" t="s">
        <v>201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3" x14ac:dyDescent="0.2">
      <c r="A33" s="7"/>
      <c r="B33" s="9"/>
    </row>
    <row r="34" spans="1:3" x14ac:dyDescent="0.2">
      <c r="A34" s="47" t="s">
        <v>49</v>
      </c>
      <c r="B34" s="48" t="s">
        <v>44</v>
      </c>
    </row>
    <row r="35" spans="1:3" x14ac:dyDescent="0.2">
      <c r="A35" s="47" t="s">
        <v>50</v>
      </c>
      <c r="B35" s="48" t="s">
        <v>45</v>
      </c>
    </row>
    <row r="36" spans="1:3" x14ac:dyDescent="0.2">
      <c r="A36" s="7"/>
      <c r="B36" s="10"/>
    </row>
    <row r="37" spans="1:3" x14ac:dyDescent="0.2">
      <c r="A37" s="7"/>
      <c r="B37" s="8" t="s">
        <v>47</v>
      </c>
    </row>
    <row r="38" spans="1:3" x14ac:dyDescent="0.2">
      <c r="A38" s="7" t="s">
        <v>48</v>
      </c>
      <c r="B38" s="48" t="s">
        <v>32</v>
      </c>
    </row>
    <row r="39" spans="1:3" x14ac:dyDescent="0.2">
      <c r="A39" s="7"/>
      <c r="B39" s="48" t="s">
        <v>33</v>
      </c>
    </row>
    <row r="40" spans="1:3" ht="12" thickBot="1" x14ac:dyDescent="0.25">
      <c r="A40" s="11"/>
      <c r="B40" s="12"/>
    </row>
    <row r="42" spans="1:3" ht="23.25" customHeight="1" x14ac:dyDescent="0.2">
      <c r="A42" s="167" t="s">
        <v>628</v>
      </c>
      <c r="B42" s="167"/>
      <c r="C42" s="167"/>
    </row>
    <row r="44" spans="1:3" x14ac:dyDescent="0.2">
      <c r="B44" s="168"/>
    </row>
    <row r="45" spans="1:3" x14ac:dyDescent="0.2">
      <c r="B45" s="4" t="s">
        <v>629</v>
      </c>
    </row>
    <row r="46" spans="1:3" x14ac:dyDescent="0.2">
      <c r="B46" s="4" t="s">
        <v>630</v>
      </c>
    </row>
    <row r="47" spans="1:3" x14ac:dyDescent="0.2">
      <c r="B47" s="4" t="s">
        <v>631</v>
      </c>
    </row>
    <row r="52" spans="2:2" x14ac:dyDescent="0.2">
      <c r="B52" s="168"/>
    </row>
    <row r="53" spans="2:2" x14ac:dyDescent="0.2">
      <c r="B53" s="4" t="s">
        <v>632</v>
      </c>
    </row>
    <row r="54" spans="2:2" x14ac:dyDescent="0.2">
      <c r="B54" s="4" t="s">
        <v>633</v>
      </c>
    </row>
    <row r="55" spans="2:2" x14ac:dyDescent="0.2">
      <c r="B55" s="4" t="s">
        <v>634</v>
      </c>
    </row>
  </sheetData>
  <sheetProtection formatCells="0" formatColumns="0" formatRows="0" autoFilter="0" pivotTables="0"/>
  <mergeCells count="4">
    <mergeCell ref="A1:B1"/>
    <mergeCell ref="A2:B2"/>
    <mergeCell ref="A3:B3"/>
    <mergeCell ref="A42:C42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75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showGridLines="0" workbookViewId="0">
      <selection activeCell="B23" sqref="B23:D23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6" t="s">
        <v>626</v>
      </c>
      <c r="B1" s="147"/>
      <c r="C1" s="148"/>
    </row>
    <row r="2" spans="1:3" s="39" customFormat="1" ht="18" customHeight="1" x14ac:dyDescent="0.25">
      <c r="A2" s="149" t="s">
        <v>506</v>
      </c>
      <c r="B2" s="150"/>
      <c r="C2" s="151"/>
    </row>
    <row r="3" spans="1:3" s="39" customFormat="1" ht="18" customHeight="1" x14ac:dyDescent="0.25">
      <c r="A3" s="149" t="s">
        <v>627</v>
      </c>
      <c r="B3" s="150"/>
      <c r="C3" s="151"/>
    </row>
    <row r="4" spans="1:3" s="42" customFormat="1" ht="18" customHeight="1" x14ac:dyDescent="0.2">
      <c r="A4" s="152" t="s">
        <v>502</v>
      </c>
      <c r="B4" s="153"/>
      <c r="C4" s="154"/>
    </row>
    <row r="5" spans="1:3" s="40" customFormat="1" x14ac:dyDescent="0.2">
      <c r="A5" s="60" t="s">
        <v>542</v>
      </c>
      <c r="B5" s="60"/>
      <c r="C5" s="61">
        <v>3250000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0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0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4" x14ac:dyDescent="0.2">
      <c r="A17" s="75">
        <v>3.2</v>
      </c>
      <c r="B17" s="68" t="s">
        <v>551</v>
      </c>
      <c r="C17" s="66">
        <v>0</v>
      </c>
    </row>
    <row r="18" spans="1:4" x14ac:dyDescent="0.2">
      <c r="A18" s="75">
        <v>3.3</v>
      </c>
      <c r="B18" s="70" t="s">
        <v>552</v>
      </c>
      <c r="C18" s="76">
        <v>0</v>
      </c>
    </row>
    <row r="19" spans="1:4" x14ac:dyDescent="0.2">
      <c r="A19" s="62"/>
      <c r="B19" s="77"/>
      <c r="C19" s="78"/>
    </row>
    <row r="20" spans="1:4" x14ac:dyDescent="0.2">
      <c r="A20" s="79" t="s">
        <v>83</v>
      </c>
      <c r="B20" s="79"/>
      <c r="C20" s="61">
        <f>C5+C7-C15</f>
        <v>3250000</v>
      </c>
    </row>
    <row r="23" spans="1:4" ht="27" customHeight="1" x14ac:dyDescent="0.2">
      <c r="B23" s="167" t="s">
        <v>628</v>
      </c>
      <c r="C23" s="167"/>
      <c r="D23" s="167"/>
    </row>
  </sheetData>
  <mergeCells count="5">
    <mergeCell ref="A1:C1"/>
    <mergeCell ref="A2:C2"/>
    <mergeCell ref="A3:C3"/>
    <mergeCell ref="A4:C4"/>
    <mergeCell ref="B23:D23"/>
  </mergeCells>
  <pageMargins left="0.7" right="0.7" top="0.75" bottom="0.75" header="0.3" footer="0.3"/>
  <pageSetup scale="96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workbookViewId="0">
      <selection activeCell="B48" sqref="B48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5" t="s">
        <v>626</v>
      </c>
      <c r="B1" s="156"/>
      <c r="C1" s="157"/>
    </row>
    <row r="2" spans="1:3" s="43" customFormat="1" ht="18.95" customHeight="1" x14ac:dyDescent="0.25">
      <c r="A2" s="158" t="s">
        <v>507</v>
      </c>
      <c r="B2" s="159"/>
      <c r="C2" s="160"/>
    </row>
    <row r="3" spans="1:3" s="43" customFormat="1" ht="18.95" customHeight="1" x14ac:dyDescent="0.25">
      <c r="A3" s="158" t="s">
        <v>627</v>
      </c>
      <c r="B3" s="159"/>
      <c r="C3" s="160"/>
    </row>
    <row r="4" spans="1:3" s="44" customFormat="1" x14ac:dyDescent="0.2">
      <c r="A4" s="152" t="s">
        <v>502</v>
      </c>
      <c r="B4" s="153"/>
      <c r="C4" s="154"/>
    </row>
    <row r="5" spans="1:3" x14ac:dyDescent="0.2">
      <c r="A5" s="91" t="s">
        <v>555</v>
      </c>
      <c r="B5" s="60"/>
      <c r="C5" s="84">
        <v>2081334.77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391300.01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34400.01</v>
      </c>
    </row>
    <row r="11" spans="1:3" x14ac:dyDescent="0.2">
      <c r="A11" s="101">
        <v>2.4</v>
      </c>
      <c r="B11" s="83" t="s">
        <v>246</v>
      </c>
      <c r="C11" s="94">
        <v>0</v>
      </c>
    </row>
    <row r="12" spans="1:3" x14ac:dyDescent="0.2">
      <c r="A12" s="101">
        <v>2.5</v>
      </c>
      <c r="B12" s="83" t="s">
        <v>247</v>
      </c>
      <c r="C12" s="94">
        <v>0</v>
      </c>
    </row>
    <row r="13" spans="1:3" x14ac:dyDescent="0.2">
      <c r="A13" s="101">
        <v>2.6</v>
      </c>
      <c r="B13" s="83" t="s">
        <v>248</v>
      </c>
      <c r="C13" s="94">
        <v>356900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0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0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0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0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0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4" x14ac:dyDescent="0.2">
      <c r="A33" s="101" t="s">
        <v>579</v>
      </c>
      <c r="B33" s="83" t="s">
        <v>458</v>
      </c>
      <c r="C33" s="94">
        <v>0</v>
      </c>
    </row>
    <row r="34" spans="1:4" x14ac:dyDescent="0.2">
      <c r="A34" s="101" t="s">
        <v>580</v>
      </c>
      <c r="B34" s="83" t="s">
        <v>581</v>
      </c>
      <c r="C34" s="94">
        <v>0</v>
      </c>
    </row>
    <row r="35" spans="1:4" x14ac:dyDescent="0.2">
      <c r="A35" s="101" t="s">
        <v>582</v>
      </c>
      <c r="B35" s="83" t="s">
        <v>583</v>
      </c>
      <c r="C35" s="94">
        <v>0</v>
      </c>
    </row>
    <row r="36" spans="1:4" x14ac:dyDescent="0.2">
      <c r="A36" s="101" t="s">
        <v>584</v>
      </c>
      <c r="B36" s="83" t="s">
        <v>466</v>
      </c>
      <c r="C36" s="94">
        <v>0</v>
      </c>
    </row>
    <row r="37" spans="1:4" x14ac:dyDescent="0.2">
      <c r="A37" s="101" t="s">
        <v>585</v>
      </c>
      <c r="B37" s="93" t="s">
        <v>586</v>
      </c>
      <c r="C37" s="100">
        <v>0</v>
      </c>
    </row>
    <row r="38" spans="1:4" x14ac:dyDescent="0.2">
      <c r="A38" s="85"/>
      <c r="B38" s="88"/>
      <c r="C38" s="89"/>
    </row>
    <row r="39" spans="1:4" x14ac:dyDescent="0.2">
      <c r="A39" s="90" t="s">
        <v>85</v>
      </c>
      <c r="B39" s="60"/>
      <c r="C39" s="61">
        <f>C5-C7+C30</f>
        <v>1690034.76</v>
      </c>
    </row>
    <row r="42" spans="1:4" ht="27.75" customHeight="1" x14ac:dyDescent="0.2">
      <c r="B42" s="167" t="s">
        <v>628</v>
      </c>
      <c r="C42" s="167"/>
      <c r="D42" s="167"/>
    </row>
  </sheetData>
  <mergeCells count="5">
    <mergeCell ref="A1:C1"/>
    <mergeCell ref="A2:C2"/>
    <mergeCell ref="A3:C3"/>
    <mergeCell ref="A4:C4"/>
    <mergeCell ref="B42:D42"/>
  </mergeCells>
  <pageMargins left="0.7" right="0.7" top="0.75" bottom="0.75" header="0.3" footer="0.3"/>
  <pageSetup scale="97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13" workbookViewId="0">
      <selection activeCell="B55" sqref="B55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5" t="s">
        <v>626</v>
      </c>
      <c r="B1" s="161"/>
      <c r="C1" s="161"/>
      <c r="D1" s="161"/>
      <c r="E1" s="161"/>
      <c r="F1" s="161"/>
      <c r="G1" s="29" t="s">
        <v>197</v>
      </c>
      <c r="H1" s="30">
        <v>2020</v>
      </c>
    </row>
    <row r="2" spans="1:10" ht="18.95" customHeight="1" x14ac:dyDescent="0.2">
      <c r="A2" s="145" t="s">
        <v>508</v>
      </c>
      <c r="B2" s="161"/>
      <c r="C2" s="161"/>
      <c r="D2" s="161"/>
      <c r="E2" s="161"/>
      <c r="F2" s="161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2" t="s">
        <v>627</v>
      </c>
      <c r="B3" s="163"/>
      <c r="C3" s="163"/>
      <c r="D3" s="163"/>
      <c r="E3" s="163"/>
      <c r="F3" s="163"/>
      <c r="G3" s="29" t="s">
        <v>201</v>
      </c>
      <c r="H3" s="30">
        <v>3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51" spans="2:4" x14ac:dyDescent="0.2">
      <c r="B51" s="167" t="s">
        <v>628</v>
      </c>
      <c r="C51" s="167"/>
      <c r="D51" s="167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B51:D51"/>
  </mergeCells>
  <pageMargins left="0.7" right="0.7" top="0.75" bottom="0.75" header="0.3" footer="0.3"/>
  <pageSetup scale="51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50000000000003" customHeight="1" x14ac:dyDescent="0.2">
      <c r="A5" s="164" t="s">
        <v>35</v>
      </c>
      <c r="B5" s="164"/>
      <c r="C5" s="164"/>
      <c r="D5" s="164"/>
      <c r="E5" s="164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2.75" x14ac:dyDescent="0.2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65" t="s">
        <v>37</v>
      </c>
      <c r="C10" s="165"/>
      <c r="D10" s="165"/>
      <c r="E10" s="165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65" t="s">
        <v>39</v>
      </c>
      <c r="C12" s="165"/>
      <c r="D12" s="165"/>
      <c r="E12" s="165"/>
    </row>
    <row r="13" spans="1:8" s="131" customFormat="1" ht="26.1" customHeight="1" x14ac:dyDescent="0.2">
      <c r="A13" s="135" t="s">
        <v>621</v>
      </c>
      <c r="B13" s="165" t="s">
        <v>40</v>
      </c>
      <c r="C13" s="165"/>
      <c r="D13" s="165"/>
      <c r="E13" s="165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"/>
  <sheetViews>
    <sheetView topLeftCell="A73" zoomScale="106" zoomScaleNormal="106" workbookViewId="0">
      <selection activeCell="B163" sqref="B163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3" t="s">
        <v>626</v>
      </c>
      <c r="B1" s="144"/>
      <c r="C1" s="144"/>
      <c r="D1" s="144"/>
      <c r="E1" s="144"/>
      <c r="F1" s="144"/>
      <c r="G1" s="16" t="s">
        <v>197</v>
      </c>
      <c r="H1" s="27">
        <v>2020</v>
      </c>
    </row>
    <row r="2" spans="1:8" s="18" customFormat="1" ht="18.95" customHeight="1" x14ac:dyDescent="0.25">
      <c r="A2" s="143" t="s">
        <v>198</v>
      </c>
      <c r="B2" s="144"/>
      <c r="C2" s="144"/>
      <c r="D2" s="144"/>
      <c r="E2" s="144"/>
      <c r="F2" s="144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25">
      <c r="A3" s="143" t="s">
        <v>627</v>
      </c>
      <c r="B3" s="144"/>
      <c r="C3" s="144"/>
      <c r="D3" s="144"/>
      <c r="E3" s="144"/>
      <c r="F3" s="144"/>
      <c r="G3" s="16" t="s">
        <v>201</v>
      </c>
      <c r="H3" s="27">
        <v>3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0</v>
      </c>
    </row>
    <row r="9" spans="1:8" x14ac:dyDescent="0.2">
      <c r="A9" s="24">
        <v>1115</v>
      </c>
      <c r="B9" s="22" t="s">
        <v>204</v>
      </c>
      <c r="C9" s="26">
        <v>0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208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1425.9</v>
      </c>
      <c r="D21" s="26">
        <v>1425.9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601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0</v>
      </c>
    </row>
    <row r="42" spans="1:8" x14ac:dyDescent="0.2">
      <c r="A42" s="24">
        <v>1151</v>
      </c>
      <c r="B42" s="22" t="s">
        <v>231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595218.78</v>
      </c>
      <c r="D62" s="26">
        <f t="shared" ref="D62:E62" si="0">SUM(D63:D70)</f>
        <v>0</v>
      </c>
      <c r="E62" s="26">
        <f t="shared" si="0"/>
        <v>-65578.559999999998</v>
      </c>
    </row>
    <row r="63" spans="1:9" x14ac:dyDescent="0.2">
      <c r="A63" s="24">
        <v>1241</v>
      </c>
      <c r="B63" s="22" t="s">
        <v>245</v>
      </c>
      <c r="C63" s="26">
        <v>210974.98</v>
      </c>
      <c r="D63" s="26">
        <v>0</v>
      </c>
      <c r="E63" s="26">
        <v>-62570.33</v>
      </c>
    </row>
    <row r="64" spans="1:9" x14ac:dyDescent="0.2">
      <c r="A64" s="24">
        <v>1242</v>
      </c>
      <c r="B64" s="22" t="s">
        <v>246</v>
      </c>
      <c r="C64" s="26">
        <v>20367.79</v>
      </c>
      <c r="D64" s="26">
        <v>0</v>
      </c>
      <c r="E64" s="26">
        <v>-1678.73</v>
      </c>
    </row>
    <row r="65" spans="1:9" x14ac:dyDescent="0.2">
      <c r="A65" s="24">
        <v>1243</v>
      </c>
      <c r="B65" s="22" t="s">
        <v>247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248</v>
      </c>
      <c r="C66" s="26">
        <v>356900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249</v>
      </c>
      <c r="C67" s="26">
        <v>485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250</v>
      </c>
      <c r="C68" s="26">
        <v>6491.01</v>
      </c>
      <c r="D68" s="26">
        <v>0</v>
      </c>
      <c r="E68" s="26">
        <v>-1329.5</v>
      </c>
    </row>
    <row r="69" spans="1:9" x14ac:dyDescent="0.2">
      <c r="A69" s="24">
        <v>1247</v>
      </c>
      <c r="B69" s="22" t="s">
        <v>251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25212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25212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13005.39</v>
      </c>
      <c r="D110" s="26">
        <f>SUM(D111:D119)</f>
        <v>13005.39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13005.39</v>
      </c>
      <c r="D117" s="26">
        <f t="shared" si="1"/>
        <v>13005.39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4" x14ac:dyDescent="0.2">
      <c r="A145" s="24">
        <v>2199</v>
      </c>
      <c r="B145" s="22" t="s">
        <v>306</v>
      </c>
      <c r="C145" s="26">
        <v>0</v>
      </c>
    </row>
    <row r="146" spans="1:4" x14ac:dyDescent="0.2">
      <c r="A146" s="24">
        <v>2240</v>
      </c>
      <c r="B146" s="22" t="s">
        <v>307</v>
      </c>
      <c r="C146" s="26">
        <f>SUM(C147:C149)</f>
        <v>0</v>
      </c>
    </row>
    <row r="147" spans="1:4" x14ac:dyDescent="0.2">
      <c r="A147" s="24">
        <v>2241</v>
      </c>
      <c r="B147" s="22" t="s">
        <v>308</v>
      </c>
      <c r="C147" s="26">
        <v>0</v>
      </c>
    </row>
    <row r="148" spans="1:4" x14ac:dyDescent="0.2">
      <c r="A148" s="24">
        <v>2242</v>
      </c>
      <c r="B148" s="22" t="s">
        <v>309</v>
      </c>
      <c r="C148" s="26">
        <v>0</v>
      </c>
    </row>
    <row r="149" spans="1:4" x14ac:dyDescent="0.2">
      <c r="A149" s="24">
        <v>2249</v>
      </c>
      <c r="B149" s="22" t="s">
        <v>310</v>
      </c>
      <c r="C149" s="26">
        <v>0</v>
      </c>
    </row>
    <row r="153" spans="1:4" x14ac:dyDescent="0.2">
      <c r="B153" s="167" t="s">
        <v>628</v>
      </c>
      <c r="C153" s="167"/>
      <c r="D153" s="167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B153:D153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4"/>
  <sheetViews>
    <sheetView topLeftCell="A148" zoomScaleNormal="100" workbookViewId="0">
      <selection activeCell="B230" sqref="B230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1" t="s">
        <v>626</v>
      </c>
      <c r="B1" s="141"/>
      <c r="C1" s="141"/>
      <c r="D1" s="16" t="s">
        <v>197</v>
      </c>
      <c r="E1" s="27">
        <v>2020</v>
      </c>
    </row>
    <row r="2" spans="1:5" s="18" customFormat="1" ht="18.95" customHeight="1" x14ac:dyDescent="0.25">
      <c r="A2" s="141" t="s">
        <v>311</v>
      </c>
      <c r="B2" s="141"/>
      <c r="C2" s="141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25">
      <c r="A3" s="141" t="s">
        <v>627</v>
      </c>
      <c r="B3" s="141"/>
      <c r="C3" s="141"/>
      <c r="D3" s="16" t="s">
        <v>201</v>
      </c>
      <c r="E3" s="27">
        <v>3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0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0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0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0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0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0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0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0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0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0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0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0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0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0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0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0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3250000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0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0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0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0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0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3250000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3250000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1690034.7600000002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1690034.7600000002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1262126.6400000001</v>
      </c>
      <c r="D101" s="59">
        <f t="shared" ref="D101:D164" si="0">C101/$C$99</f>
        <v>0.7468051367180164</v>
      </c>
      <c r="E101" s="58"/>
    </row>
    <row r="102" spans="1:5" x14ac:dyDescent="0.2">
      <c r="A102" s="56">
        <v>5111</v>
      </c>
      <c r="B102" s="53" t="s">
        <v>370</v>
      </c>
      <c r="C102" s="57">
        <v>1165472.6200000001</v>
      </c>
      <c r="D102" s="59">
        <f t="shared" si="0"/>
        <v>0.68961458520533625</v>
      </c>
      <c r="E102" s="58"/>
    </row>
    <row r="103" spans="1:5" x14ac:dyDescent="0.2">
      <c r="A103" s="56">
        <v>5112</v>
      </c>
      <c r="B103" s="53" t="s">
        <v>371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372</v>
      </c>
      <c r="C104" s="57">
        <v>8989.25</v>
      </c>
      <c r="D104" s="59">
        <f t="shared" si="0"/>
        <v>5.3189734393391998E-3</v>
      </c>
      <c r="E104" s="58"/>
    </row>
    <row r="105" spans="1:5" x14ac:dyDescent="0.2">
      <c r="A105" s="56">
        <v>5114</v>
      </c>
      <c r="B105" s="53" t="s">
        <v>373</v>
      </c>
      <c r="C105" s="57">
        <v>87664.77</v>
      </c>
      <c r="D105" s="59">
        <f t="shared" si="0"/>
        <v>5.1871578073340925E-2</v>
      </c>
      <c r="E105" s="58"/>
    </row>
    <row r="106" spans="1:5" x14ac:dyDescent="0.2">
      <c r="A106" s="56">
        <v>5115</v>
      </c>
      <c r="B106" s="53" t="s">
        <v>374</v>
      </c>
      <c r="C106" s="57">
        <v>0</v>
      </c>
      <c r="D106" s="59">
        <f t="shared" si="0"/>
        <v>0</v>
      </c>
      <c r="E106" s="58"/>
    </row>
    <row r="107" spans="1:5" x14ac:dyDescent="0.2">
      <c r="A107" s="56">
        <v>5116</v>
      </c>
      <c r="B107" s="53" t="s">
        <v>375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59354.49</v>
      </c>
      <c r="D108" s="59">
        <f t="shared" si="0"/>
        <v>3.5120277644466902E-2</v>
      </c>
      <c r="E108" s="58"/>
    </row>
    <row r="109" spans="1:5" x14ac:dyDescent="0.2">
      <c r="A109" s="56">
        <v>5121</v>
      </c>
      <c r="B109" s="53" t="s">
        <v>377</v>
      </c>
      <c r="C109" s="57">
        <v>21031.99</v>
      </c>
      <c r="D109" s="59">
        <f t="shared" si="0"/>
        <v>1.2444708533687199E-2</v>
      </c>
      <c r="E109" s="58"/>
    </row>
    <row r="110" spans="1:5" x14ac:dyDescent="0.2">
      <c r="A110" s="56">
        <v>5122</v>
      </c>
      <c r="B110" s="53" t="s">
        <v>378</v>
      </c>
      <c r="C110" s="57">
        <v>2416.62</v>
      </c>
      <c r="D110" s="59">
        <f t="shared" si="0"/>
        <v>1.4299232519927577E-3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3184.99</v>
      </c>
      <c r="D112" s="59">
        <f t="shared" si="0"/>
        <v>1.8845707055161393E-3</v>
      </c>
      <c r="E112" s="58"/>
    </row>
    <row r="113" spans="1:5" x14ac:dyDescent="0.2">
      <c r="A113" s="56">
        <v>5125</v>
      </c>
      <c r="B113" s="53" t="s">
        <v>381</v>
      </c>
      <c r="C113" s="57">
        <v>1930</v>
      </c>
      <c r="D113" s="59">
        <f t="shared" si="0"/>
        <v>1.1419883458491705E-3</v>
      </c>
      <c r="E113" s="58"/>
    </row>
    <row r="114" spans="1:5" x14ac:dyDescent="0.2">
      <c r="A114" s="56">
        <v>5126</v>
      </c>
      <c r="B114" s="53" t="s">
        <v>382</v>
      </c>
      <c r="C114" s="57">
        <v>13000.01</v>
      </c>
      <c r="D114" s="59">
        <f t="shared" si="0"/>
        <v>7.6921553968511266E-3</v>
      </c>
      <c r="E114" s="58"/>
    </row>
    <row r="115" spans="1:5" x14ac:dyDescent="0.2">
      <c r="A115" s="56">
        <v>5127</v>
      </c>
      <c r="B115" s="53" t="s">
        <v>383</v>
      </c>
      <c r="C115" s="57">
        <v>14446.38</v>
      </c>
      <c r="D115" s="59">
        <f t="shared" si="0"/>
        <v>8.5479780309370666E-3</v>
      </c>
      <c r="E115" s="58"/>
    </row>
    <row r="116" spans="1:5" x14ac:dyDescent="0.2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385</v>
      </c>
      <c r="C117" s="57">
        <v>3344.5</v>
      </c>
      <c r="D117" s="59">
        <f t="shared" si="0"/>
        <v>1.9789533796334456E-3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368553.63</v>
      </c>
      <c r="D118" s="59">
        <f t="shared" si="0"/>
        <v>0.21807458563751669</v>
      </c>
      <c r="E118" s="58"/>
    </row>
    <row r="119" spans="1:5" x14ac:dyDescent="0.2">
      <c r="A119" s="56">
        <v>5131</v>
      </c>
      <c r="B119" s="53" t="s">
        <v>387</v>
      </c>
      <c r="C119" s="57">
        <v>13638.61</v>
      </c>
      <c r="D119" s="59">
        <f t="shared" si="0"/>
        <v>8.0700174474517897E-3</v>
      </c>
      <c r="E119" s="58"/>
    </row>
    <row r="120" spans="1:5" x14ac:dyDescent="0.2">
      <c r="A120" s="56">
        <v>5132</v>
      </c>
      <c r="B120" s="53" t="s">
        <v>388</v>
      </c>
      <c r="C120" s="57">
        <v>88200</v>
      </c>
      <c r="D120" s="59">
        <f t="shared" si="0"/>
        <v>5.2188275701500947E-2</v>
      </c>
      <c r="E120" s="58"/>
    </row>
    <row r="121" spans="1:5" x14ac:dyDescent="0.2">
      <c r="A121" s="56">
        <v>5133</v>
      </c>
      <c r="B121" s="53" t="s">
        <v>389</v>
      </c>
      <c r="C121" s="57">
        <v>10439.99</v>
      </c>
      <c r="D121" s="59">
        <f t="shared" si="0"/>
        <v>6.177381819057969E-3</v>
      </c>
      <c r="E121" s="58"/>
    </row>
    <row r="122" spans="1:5" x14ac:dyDescent="0.2">
      <c r="A122" s="56">
        <v>5134</v>
      </c>
      <c r="B122" s="53" t="s">
        <v>390</v>
      </c>
      <c r="C122" s="57">
        <v>19050.099999999999</v>
      </c>
      <c r="D122" s="59">
        <f t="shared" si="0"/>
        <v>1.1272016677337451E-2</v>
      </c>
      <c r="E122" s="58"/>
    </row>
    <row r="123" spans="1:5" x14ac:dyDescent="0.2">
      <c r="A123" s="56">
        <v>5135</v>
      </c>
      <c r="B123" s="53" t="s">
        <v>391</v>
      </c>
      <c r="C123" s="57">
        <v>18895.240000000002</v>
      </c>
      <c r="D123" s="59">
        <f t="shared" si="0"/>
        <v>1.1180385425918695E-2</v>
      </c>
      <c r="E123" s="58"/>
    </row>
    <row r="124" spans="1:5" x14ac:dyDescent="0.2">
      <c r="A124" s="56">
        <v>5136</v>
      </c>
      <c r="B124" s="53" t="s">
        <v>392</v>
      </c>
      <c r="C124" s="57">
        <v>18734</v>
      </c>
      <c r="D124" s="59">
        <f t="shared" si="0"/>
        <v>1.1084979104216765E-2</v>
      </c>
      <c r="E124" s="58"/>
    </row>
    <row r="125" spans="1:5" x14ac:dyDescent="0.2">
      <c r="A125" s="56">
        <v>5137</v>
      </c>
      <c r="B125" s="53" t="s">
        <v>393</v>
      </c>
      <c r="C125" s="57">
        <v>439</v>
      </c>
      <c r="D125" s="59">
        <f t="shared" si="0"/>
        <v>2.5975797089522582E-4</v>
      </c>
      <c r="E125" s="58"/>
    </row>
    <row r="126" spans="1:5" x14ac:dyDescent="0.2">
      <c r="A126" s="56">
        <v>5138</v>
      </c>
      <c r="B126" s="53" t="s">
        <v>394</v>
      </c>
      <c r="C126" s="57">
        <v>170840.69</v>
      </c>
      <c r="D126" s="59">
        <f t="shared" si="0"/>
        <v>0.1010870865164927</v>
      </c>
      <c r="E126" s="58"/>
    </row>
    <row r="127" spans="1:5" x14ac:dyDescent="0.2">
      <c r="A127" s="56">
        <v>5139</v>
      </c>
      <c r="B127" s="53" t="s">
        <v>395</v>
      </c>
      <c r="C127" s="57">
        <v>28316</v>
      </c>
      <c r="D127" s="59">
        <f t="shared" si="0"/>
        <v>1.6754684974645134E-2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403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405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406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407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408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409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  <row r="224" spans="1:5" ht="21.75" customHeight="1" x14ac:dyDescent="0.2">
      <c r="B224" s="166" t="s">
        <v>628</v>
      </c>
      <c r="C224" s="166"/>
      <c r="D224" s="166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B224:D224"/>
  </mergeCells>
  <pageMargins left="0.7" right="0.7" top="0.75" bottom="0.75" header="0.3" footer="0.3"/>
  <pageSetup scale="65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2.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B35" sqref="B35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5" t="s">
        <v>626</v>
      </c>
      <c r="B1" s="145"/>
      <c r="C1" s="145"/>
      <c r="D1" s="29" t="s">
        <v>197</v>
      </c>
      <c r="E1" s="30">
        <v>2020</v>
      </c>
    </row>
    <row r="2" spans="1:5" ht="18.95" customHeight="1" x14ac:dyDescent="0.2">
      <c r="A2" s="145" t="s">
        <v>476</v>
      </c>
      <c r="B2" s="145"/>
      <c r="C2" s="145"/>
      <c r="D2" s="29" t="s">
        <v>199</v>
      </c>
      <c r="E2" s="30" t="str">
        <f>ESF!H2</f>
        <v>Trimestral</v>
      </c>
    </row>
    <row r="3" spans="1:5" ht="18.95" customHeight="1" x14ac:dyDescent="0.2">
      <c r="A3" s="145" t="s">
        <v>627</v>
      </c>
      <c r="B3" s="145"/>
      <c r="C3" s="145"/>
      <c r="D3" s="29" t="s">
        <v>201</v>
      </c>
      <c r="E3" s="30">
        <v>3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0</v>
      </c>
    </row>
    <row r="9" spans="1:5" x14ac:dyDescent="0.2">
      <c r="A9" s="35">
        <v>3120</v>
      </c>
      <c r="B9" s="31" t="s">
        <v>477</v>
      </c>
      <c r="C9" s="36">
        <v>0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1559965.24</v>
      </c>
    </row>
    <row r="15" spans="1:5" x14ac:dyDescent="0.2">
      <c r="A15" s="35">
        <v>3220</v>
      </c>
      <c r="B15" s="31" t="s">
        <v>481</v>
      </c>
      <c r="C15" s="36">
        <v>765387.33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4" x14ac:dyDescent="0.2">
      <c r="A17" s="35">
        <v>3231</v>
      </c>
      <c r="B17" s="31" t="s">
        <v>483</v>
      </c>
      <c r="C17" s="36">
        <v>0</v>
      </c>
    </row>
    <row r="18" spans="1:4" x14ac:dyDescent="0.2">
      <c r="A18" s="35">
        <v>3232</v>
      </c>
      <c r="B18" s="31" t="s">
        <v>484</v>
      </c>
      <c r="C18" s="36">
        <v>0</v>
      </c>
    </row>
    <row r="19" spans="1:4" x14ac:dyDescent="0.2">
      <c r="A19" s="35">
        <v>3233</v>
      </c>
      <c r="B19" s="31" t="s">
        <v>485</v>
      </c>
      <c r="C19" s="36">
        <v>0</v>
      </c>
    </row>
    <row r="20" spans="1:4" x14ac:dyDescent="0.2">
      <c r="A20" s="35">
        <v>3239</v>
      </c>
      <c r="B20" s="31" t="s">
        <v>486</v>
      </c>
      <c r="C20" s="36">
        <v>0</v>
      </c>
    </row>
    <row r="21" spans="1:4" x14ac:dyDescent="0.2">
      <c r="A21" s="35">
        <v>3240</v>
      </c>
      <c r="B21" s="31" t="s">
        <v>487</v>
      </c>
      <c r="C21" s="36">
        <f>SUM(C22:C24)</f>
        <v>0</v>
      </c>
    </row>
    <row r="22" spans="1:4" x14ac:dyDescent="0.2">
      <c r="A22" s="35">
        <v>3241</v>
      </c>
      <c r="B22" s="31" t="s">
        <v>488</v>
      </c>
      <c r="C22" s="36">
        <v>0</v>
      </c>
    </row>
    <row r="23" spans="1:4" x14ac:dyDescent="0.2">
      <c r="A23" s="35">
        <v>3242</v>
      </c>
      <c r="B23" s="31" t="s">
        <v>489</v>
      </c>
      <c r="C23" s="36">
        <v>0</v>
      </c>
    </row>
    <row r="24" spans="1:4" x14ac:dyDescent="0.2">
      <c r="A24" s="35">
        <v>3243</v>
      </c>
      <c r="B24" s="31" t="s">
        <v>490</v>
      </c>
      <c r="C24" s="36">
        <v>0</v>
      </c>
    </row>
    <row r="25" spans="1:4" x14ac:dyDescent="0.2">
      <c r="A25" s="35">
        <v>3250</v>
      </c>
      <c r="B25" s="31" t="s">
        <v>491</v>
      </c>
      <c r="C25" s="36">
        <f>SUM(C26:C27)</f>
        <v>0</v>
      </c>
    </row>
    <row r="26" spans="1:4" x14ac:dyDescent="0.2">
      <c r="A26" s="35">
        <v>3251</v>
      </c>
      <c r="B26" s="31" t="s">
        <v>492</v>
      </c>
      <c r="C26" s="36">
        <v>0</v>
      </c>
    </row>
    <row r="27" spans="1:4" x14ac:dyDescent="0.2">
      <c r="A27" s="35">
        <v>3252</v>
      </c>
      <c r="B27" s="31" t="s">
        <v>493</v>
      </c>
      <c r="C27" s="36">
        <v>0</v>
      </c>
    </row>
    <row r="31" spans="1:4" ht="27" customHeight="1" x14ac:dyDescent="0.2">
      <c r="B31" s="167" t="s">
        <v>628</v>
      </c>
      <c r="C31" s="167"/>
      <c r="D31" s="16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B31:D3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opLeftCell="A16" workbookViewId="0">
      <selection activeCell="B84" sqref="B84:D84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5" t="s">
        <v>626</v>
      </c>
      <c r="B1" s="145"/>
      <c r="C1" s="145"/>
      <c r="D1" s="29" t="s">
        <v>197</v>
      </c>
      <c r="E1" s="30">
        <v>2020</v>
      </c>
    </row>
    <row r="2" spans="1:5" s="37" customFormat="1" ht="18.95" customHeight="1" x14ac:dyDescent="0.25">
      <c r="A2" s="145" t="s">
        <v>494</v>
      </c>
      <c r="B2" s="145"/>
      <c r="C2" s="145"/>
      <c r="D2" s="29" t="s">
        <v>199</v>
      </c>
      <c r="E2" s="30" t="str">
        <f>ESF!H2</f>
        <v>Trimestral</v>
      </c>
    </row>
    <row r="3" spans="1:5" s="37" customFormat="1" ht="18.95" customHeight="1" x14ac:dyDescent="0.25">
      <c r="A3" s="145" t="s">
        <v>627</v>
      </c>
      <c r="B3" s="145"/>
      <c r="C3" s="145"/>
      <c r="D3" s="29" t="s">
        <v>201</v>
      </c>
      <c r="E3" s="30">
        <v>3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497</v>
      </c>
      <c r="C10" s="36">
        <v>1799728.24</v>
      </c>
      <c r="D10" s="36">
        <v>639486.55000000005</v>
      </c>
    </row>
    <row r="11" spans="1:5" x14ac:dyDescent="0.2">
      <c r="A11" s="35">
        <v>1114</v>
      </c>
      <c r="B11" s="31" t="s">
        <v>203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204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500</v>
      </c>
      <c r="C15" s="36">
        <f>SUM(C8:C14)</f>
        <v>1799728.24</v>
      </c>
      <c r="D15" s="36">
        <f>SUM(D8:D14)</f>
        <v>639486.55000000005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0</v>
      </c>
    </row>
    <row r="21" spans="1:5" x14ac:dyDescent="0.2">
      <c r="A21" s="35">
        <v>1231</v>
      </c>
      <c r="B21" s="31" t="s">
        <v>237</v>
      </c>
      <c r="C21" s="36">
        <v>0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0</v>
      </c>
    </row>
    <row r="24" spans="1:5" x14ac:dyDescent="0.2">
      <c r="A24" s="35">
        <v>1234</v>
      </c>
      <c r="B24" s="31" t="s">
        <v>240</v>
      </c>
      <c r="C24" s="36">
        <v>0</v>
      </c>
    </row>
    <row r="25" spans="1:5" x14ac:dyDescent="0.2">
      <c r="A25" s="35">
        <v>1235</v>
      </c>
      <c r="B25" s="31" t="s">
        <v>241</v>
      </c>
      <c r="C25" s="36">
        <v>0</v>
      </c>
    </row>
    <row r="26" spans="1:5" x14ac:dyDescent="0.2">
      <c r="A26" s="35">
        <v>1236</v>
      </c>
      <c r="B26" s="31" t="s">
        <v>242</v>
      </c>
      <c r="C26" s="36">
        <v>0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595218.78</v>
      </c>
    </row>
    <row r="29" spans="1:5" x14ac:dyDescent="0.2">
      <c r="A29" s="35">
        <v>1241</v>
      </c>
      <c r="B29" s="31" t="s">
        <v>245</v>
      </c>
      <c r="C29" s="36">
        <v>210974.98</v>
      </c>
    </row>
    <row r="30" spans="1:5" x14ac:dyDescent="0.2">
      <c r="A30" s="35">
        <v>1242</v>
      </c>
      <c r="B30" s="31" t="s">
        <v>246</v>
      </c>
      <c r="C30" s="36">
        <v>20367.79</v>
      </c>
    </row>
    <row r="31" spans="1:5" x14ac:dyDescent="0.2">
      <c r="A31" s="35">
        <v>1243</v>
      </c>
      <c r="B31" s="31" t="s">
        <v>247</v>
      </c>
      <c r="C31" s="36">
        <v>0</v>
      </c>
    </row>
    <row r="32" spans="1:5" x14ac:dyDescent="0.2">
      <c r="A32" s="35">
        <v>1244</v>
      </c>
      <c r="B32" s="31" t="s">
        <v>248</v>
      </c>
      <c r="C32" s="36">
        <v>356900</v>
      </c>
    </row>
    <row r="33" spans="1:5" x14ac:dyDescent="0.2">
      <c r="A33" s="35">
        <v>1245</v>
      </c>
      <c r="B33" s="31" t="s">
        <v>249</v>
      </c>
      <c r="C33" s="36">
        <v>485</v>
      </c>
    </row>
    <row r="34" spans="1:5" x14ac:dyDescent="0.2">
      <c r="A34" s="35">
        <v>1246</v>
      </c>
      <c r="B34" s="31" t="s">
        <v>250</v>
      </c>
      <c r="C34" s="36">
        <v>6491.01</v>
      </c>
    </row>
    <row r="35" spans="1:5" x14ac:dyDescent="0.2">
      <c r="A35" s="35">
        <v>1247</v>
      </c>
      <c r="B35" s="31" t="s">
        <v>251</v>
      </c>
      <c r="C35" s="36">
        <v>0</v>
      </c>
    </row>
    <row r="36" spans="1:5" x14ac:dyDescent="0.2">
      <c r="A36" s="35">
        <v>1248</v>
      </c>
      <c r="B36" s="31" t="s">
        <v>252</v>
      </c>
      <c r="C36" s="36">
        <v>0</v>
      </c>
    </row>
    <row r="37" spans="1:5" x14ac:dyDescent="0.2">
      <c r="A37" s="35">
        <v>1250</v>
      </c>
      <c r="B37" s="31" t="s">
        <v>254</v>
      </c>
      <c r="C37" s="36">
        <f>SUM(C38:C42)</f>
        <v>25212</v>
      </c>
    </row>
    <row r="38" spans="1:5" x14ac:dyDescent="0.2">
      <c r="A38" s="35">
        <v>1251</v>
      </c>
      <c r="B38" s="31" t="s">
        <v>255</v>
      </c>
      <c r="C38" s="36">
        <v>25212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0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  <row r="84" spans="2:4" x14ac:dyDescent="0.2">
      <c r="B84" s="167" t="s">
        <v>628</v>
      </c>
      <c r="C84" s="167"/>
      <c r="D84" s="16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B84:D84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4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2020-10-23T14:13:05Z</cp:lastPrinted>
  <dcterms:created xsi:type="dcterms:W3CDTF">2012-12-11T20:36:24Z</dcterms:created>
  <dcterms:modified xsi:type="dcterms:W3CDTF">2020-10-23T14:13:22Z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