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<sst xmlns="http://schemas.openxmlformats.org/spreadsheetml/2006/main" count="906" uniqueCount="635">
  <si>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</si>
  <si>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</si>
  <si>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</si>
  <si>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</si>
  <si>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</si>
  <si>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</si>
  <si>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</si>
  <si>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</si>
  <si>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</si>
  <si>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</si>
  <si>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</si>
  <si>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</si>
  <si>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</si>
  <si>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</si>
  <si>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</si>
  <si>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</si>
  <si>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</si>
  <si>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</si>
  <si>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</si>
  <si>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</si>
  <si>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</si>
  <si>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</si>
  <si>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</si>
  <si>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</si>
  <si>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</si>
  <si>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</si>
  <si>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</si>
  <si>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</si>
  <si>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</si>
  <si>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</si>
  <si>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</si>
  <si>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</si>
  <si>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</si>
  <si>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</si>
  <si>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</si>
  <si>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</si>
  <si>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</si>
  <si>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</si>
  <si>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</si>
  <si>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</si>
  <si>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</si>
  <si>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</si>
  <si>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</si>
  <si>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</si>
  <si>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</si>
  <si>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</si>
  <si>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</si>
  <si>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</si>
  <si>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</si>
  <si>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</si>
  <si>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</si>
  <si>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</si>
  <si>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</si>
  <si>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</si>
  <si>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</si>
  <si>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</si>
  <si>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</si>
  <si>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</si>
  <si>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</si>
  <si>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</si>
  <si>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</si>
  <si>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</si>
  <si>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</si>
  <si>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</si>
  <si>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</si>
  <si>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</si>
  <si>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</si>
  <si>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</si>
  <si>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</si>
  <si>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</si>
  <si>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</si>
  <si>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</si>
  <si>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</si>
  <si>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</si>
  <si>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</si>
  <si>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</si>
  <si>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</si>
  <si>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</si>
  <si>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</si>
  <si>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</si>
  <si>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</si>
  <si>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</si>
  <si>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</si>
  <si>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</si>
  <si>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</si>
  <si>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</si>
  <si>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</si>
  <si>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</si>
  <si>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</si>
  <si>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</si>
  <si>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</si>
  <si>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</si>
  <si>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</si>
  <si>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</si>
  <si>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</si>
  <si>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</si>
  <si>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</si>
  <si>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</si>
  <si>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</si>
  <si>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</si>
  <si>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</si>
  <si>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</si>
  <si>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</si>
  <si>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</si>
  <si>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</si>
  <si>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</si>
  <si>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</si>
  <si>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</si>
  <si>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</si>
  <si>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</si>
  <si>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</si>
  <si>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</si>
  <si>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</si>
  <si>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</si>
  <si>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</si>
  <si>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</si>
  <si>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</si>
  <si>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</si>
  <si>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</si>
  <si>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</si>
  <si>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</si>
  <si>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</si>
  <si>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</si>
  <si>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</si>
  <si>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</si>
  <si>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</si>
  <si>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</si>
  <si>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</si>
  <si>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</si>
  <si>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</si>
  <si>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</si>
  <si>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</si>
  <si>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</si>
  <si>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</si>
  <si>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</si>
  <si>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</si>
  <si>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</si>
  <si>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</si>
  <si>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</si>
  <si>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</si>
  <si>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</si>
  <si>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</si>
  <si>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</si>
  <si>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</si>
  <si>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</si>
  <si>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</si>
  <si>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</si>
  <si>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</si>
  <si>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</si>
  <si>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</si>
  <si>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</si>
  <si>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</si>
  <si>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</si>
  <si>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</si>
  <si>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</si>
  <si>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</si>
  <si>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</si>
  <si>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</si>
  <si>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</si>
  <si>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</si>
  <si>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</si>
  <si>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</si>
  <si>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</si>
  <si>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</si>
  <si>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</si>
  <si>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</si>
  <si>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</si>
  <si>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</si>
  <si>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</si>
  <si>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</si>
  <si>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</si>
  <si>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</si>
  <si>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</si>
  <si>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</si>
  <si>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</si>
  <si>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</si>
  <si>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</si>
  <si>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</si>
  <si>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</si>
  <si>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</si>
  <si>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</si>
  <si>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</si>
  <si>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</si>
  <si>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</si>
  <si>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</si>
  <si>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</si>
  <si>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</si>
  <si>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</si>
  <si>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</si>
  <si>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</si>
  <si>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</si>
  <si>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</si>
  <si>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</si>
  <si>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</si>
  <si>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</si>
  <si>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</si>
  <si>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</si>
  <si>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</si>
  <si>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</si>
  <si>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</si>
  <si>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</si>
  <si>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</si>
  <si>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</si>
  <si>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</si>
  <si>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</si>
  <si>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</si>
  <si>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</si>
  <si>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</si>
  <si>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</si>
  <si>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</si>
  <si>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</si>
  <si>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</si>
  <si>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</si>
  <si>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</si>
  <si>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</si>
  <si>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</si>
  <si>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</si>
  <si>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</si>
  <si>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</si>
  <si>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</si>
  <si>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</si>
  <si>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</si>
  <si>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</si>
  <si>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</si>
  <si>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</si>
  <si>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</si>
  <si>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</si>
  <si>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</si>
  <si>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</si>
  <si>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</si>
  <si>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</si>
  <si>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</si>
  <si>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</si>
  <si>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</si>
  <si>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</si>
  <si>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</si>
  <si>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</si>
  <si>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</si>
  <si>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</si>
  <si>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</si>
  <si>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</si>
  <si>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</si>
  <si>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</si>
  <si>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</si>
  <si>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</si>
  <si>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</si>
  <si>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</si>
  <si>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</si>
  <si>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</si>
  <si>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</si>
  <si>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</si>
  <si>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</si>
  <si>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</si>
  <si>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</si>
  <si>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</si>
  <si>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</si>
  <si>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</si>
  <si>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</si>
  <si>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</si>
  <si>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</si>
  <si>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</si>
  <si>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</si>
  <si>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</si>
  <si>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</si>
  <si>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</si>
  <si>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</si>
  <si>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</si>
  <si>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</si>
  <si>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</si>
  <si>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</si>
  <si>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</si>
  <si>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</si>
  <si>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</si>
  <si>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</si>
  <si>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</si>
  <si>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</si>
  <si>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</si>
  <si>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</si>
  <si>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</si>
  <si>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</si>
  <si>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</si>
  <si>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</si>
  <si>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</si>
  <si>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</si>
  <si>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</si>
  <si>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</si>
  <si>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</si>
  <si>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</si>
  <si>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</si>
  <si>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</si>
  <si>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</si>
  <si>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</si>
  <si>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</si>
  <si>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</si>
  <si>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</si>
  <si>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</si>
  <si>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</si>
  <si>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</si>
  <si>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</si>
  <si>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</si>
  <si>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</si>
  <si>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</si>
  <si>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</si>
  <si>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</si>
  <si>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</si>
  <si>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</si>
  <si>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</si>
  <si>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</si>
  <si>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</si>
  <si>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</si>
  <si>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</si>
  <si>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</si>
  <si>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</si>
  <si>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</si>
  <si>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</si>
  <si>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</si>
  <si>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</si>
  <si>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</si>
  <si>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</si>
  <si>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</si>
  <si>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</si>
  <si>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</si>
  <si>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</si>
  <si>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</si>
  <si>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</si>
  <si>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</si>
  <si>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</si>
  <si>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</si>
  <si>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</si>
  <si>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</si>
  <si>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</si>
  <si>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</si>
  <si>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</si>
  <si>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</si>
  <si>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</si>
  <si>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</si>
  <si>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</si>
  <si>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</si>
  <si>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</si>
  <si>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</si>
  <si>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</si>
  <si>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</si>
  <si>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</si>
  <si>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</si>
  <si>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</si>
  <si>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</si>
  <si>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</si>
  <si>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</si>
  <si>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</si>
  <si>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</si>
  <si>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</si>
  <si>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</si>
  <si>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</si>
  <si>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</si>
  <si>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</si>
  <si>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</si>
  <si>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</si>
  <si>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</si>
  <si>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</si>
  <si>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</si>
  <si>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</si>
  <si>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</si>
  <si>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</si>
  <si>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</si>
  <si>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</si>
  <si>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</si>
  <si>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</si>
  <si>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</si>
  <si>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</si>
  <si>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</si>
  <si>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</si>
  <si>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</si>
  <si>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</si>
  <si>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</si>
  <si>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</si>
  <si>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</si>
  <si>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</si>
  <si>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</si>
  <si>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</si>
  <si>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</si>
  <si>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</si>
  <si>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</si>
  <si>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</si>
  <si>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</si>
  <si>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</si>
  <si>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</si>
  <si>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</si>
  <si>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</si>
  <si>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</si>
  <si>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</si>
  <si>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</si>
  <si>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</si>
  <si>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</si>
  <si>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</si>
  <si>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</si>
  <si>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</si>
  <si>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</si>
  <si>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</si>
  <si>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</si>
  <si>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</si>
  <si>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</si>
  <si>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</si>
  <si>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</si>
  <si>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</si>
  <si>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</si>
  <si>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</si>
  <si>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</si>
  <si>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</si>
  <si>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</si>
  <si>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</si>
  <si>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</si>
  <si>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</si>
  <si>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</si>
  <si>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</si>
  <si>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</si>
  <si>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</si>
  <si>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</si>
  <si>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</si>
  <si>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</si>
  <si>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</si>
  <si>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</si>
  <si>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</si>
  <si>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</si>
  <si>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</si>
  <si>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</si>
  <si>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</si>
  <si>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</si>
  <si>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</si>
  <si>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</si>
  <si>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</si>
  <si>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</si>
  <si>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</si>
  <si>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</si>
  <si>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</si>
  <si>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</si>
  <si>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</si>
  <si>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</si>
  <si>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</si>
  <si>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</si>
  <si>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</si>
  <si>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</si>
  <si>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</si>
  <si>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</si>
  <si>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</si>
  <si>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</si>
  <si>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</si>
  <si>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</si>
  <si>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</si>
  <si>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</si>
  <si>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</si>
  <si>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</si>
  <si>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</si>
  <si>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</si>
  <si>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</si>
  <si>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</si>
  <si>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</si>
  <si>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</si>
  <si>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</si>
  <si>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</si>
  <si>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</si>
  <si>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</si>
  <si>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</si>
  <si>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</si>
  <si>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</si>
  <si>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</si>
  <si>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</si>
  <si>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</si>
  <si>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</si>
  <si>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</si>
  <si>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</si>
  <si>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</si>
  <si>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</si>
  <si>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</si>
  <si>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</si>
  <si>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</si>
  <si>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</si>
  <si>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</si>
  <si>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</si>
  <si>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</si>
  <si>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</si>
  <si>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</si>
  <si>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</si>
  <si>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</si>
  <si>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</si>
  <si>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</si>
  <si>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</si>
  <si>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</si>
  <si>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</si>
  <si>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</si>
  <si>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</si>
  <si>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</si>
  <si>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</si>
  <si>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</si>
  <si>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</si>
  <si>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</si>
  <si>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</si>
  <si>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</si>
  <si>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</si>
  <si>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</si>
  <si>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</si>
  <si>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</si>
  <si>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</si>
  <si>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</si>
  <si>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</si>
  <si>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</si>
  <si>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</si>
  <si>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</si>
  <si>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</si>
  <si>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</si>
  <si>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</si>
  <si>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</si>
  <si>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</si>
  <si>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</si>
  <si>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</si>
  <si>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</si>
  <si>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</si>
  <si>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</si>
  <si>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</si>
  <si>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</si>
  <si>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</si>
  <si>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</si>
  <si>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</si>
  <si>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</si>
  <si>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</si>
  <si>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</si>
  <si>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</si>
  <si>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</si>
  <si>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</si>
  <si>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</si>
  <si>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</si>
  <si>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</si>
  <si>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</si>
  <si>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</si>
  <si>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</si>
  <si>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</si>
  <si>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</si>
  <si>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</si>
  <si>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</si>
  <si>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</si>
  <si>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</si>
  <si>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</si>
  <si>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</si>
  <si>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</si>
  <si>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</si>
  <si>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</si>
  <si>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</si>
  <si>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</si>
  <si>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</si>
  <si>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</si>
  <si>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</si>
  <si>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</si>
  <si>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</si>
  <si>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</si>
  <si>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</si>
  <si>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</si>
  <si>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</si>
  <si>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</si>
  <si>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</si>
  <si>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</si>
  <si>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</si>
  <si>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</si>
  <si>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</si>
  <si>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</si>
  <si>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</si>
  <si>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</si>
  <si>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</si>
  <si>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</si>
  <si>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</si>
  <si>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</si>
  <si>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</si>
  <si>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</si>
  <si>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</si>
  <si>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</si>
  <si>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</si>
  <si>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</si>
  <si>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</si>
  <si>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</si>
  <si>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</si>
  <si>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</si>
  <si>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</si>
  <si>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</si>
  <si>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</si>
  <si>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</si>
  <si>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</si>
  <si>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</si>
  <si>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</si>
  <si>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</si>
  <si>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</si>
  <si>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</si>
  <si>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</si>
  <si>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</si>
  <si>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</si>
  <si>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</si>
  <si>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</si>
  <si>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</si>
  <si>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</si>
  <si>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</si>
  <si>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</si>
  <si>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</si>
  <si>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</si>
  <si>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</si>
  <si>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</si>
  <si>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</si>
  <si>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</si>
  <si>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</si>
  <si>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</si>
  <si>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</si>
  <si>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</si>
  <si>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</si>
  <si>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</si>
  <si>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</si>
  <si>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</si>
  <si>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</si>
  <si>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</si>
  <si>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</si>
  <si>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</si>
  <si>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</si>
  <si>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</si>
  <si>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</si>
  <si>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</si>
  <si>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</si>
  <si>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</si>
  <si>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</si>
  <si>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</si>
  <si>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</si>
  <si>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</si>
  <si>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INSTITUTO MUNICIPAL DE SALAMANCA PARA LAS MUJERES</t>
  </si>
  <si>
    <t>Correspondiente del 1 de Enero al AL 30 DE SEPTIEMBRE DEL 2020</t>
  </si>
  <si>
    <t>"Bajo protesta de decir verdad declaramos que los Estados Financieros y sus notas, son razonablemente correctos y son responsabilidad del emisor"</t>
  </si>
  <si>
    <t>AUTORIZA</t>
  </si>
  <si>
    <t>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</si>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</sst>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7" xfId="0" applyFont="1" applyBorder="1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38" sqref="D3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2" spans="1:3" ht="23.25" customHeight="1" x14ac:dyDescent="0.2">
      <c r="A42" s="167" t="s">
        <v>628</v>
      </c>
      <c r="B42" s="167"/>
      <c r="C42" s="167"/>
    </row>
    <row r="44" spans="1:3" x14ac:dyDescent="0.2">
      <c r="B44" s="168"/>
    </row>
    <row r="45" spans="1:3" x14ac:dyDescent="0.2">
      <c r="B45" s="4" t="s">
        <v>629</v>
      </c>
    </row>
    <row r="46" spans="1:3" x14ac:dyDescent="0.2">
      <c r="B46" s="4" t="s">
        <v>630</v>
      </c>
    </row>
    <row r="47" spans="1:3" x14ac:dyDescent="0.2">
      <c r="B47" s="4" t="s">
        <v>631</v>
      </c>
    </row>
    <row r="52" spans="2:2" x14ac:dyDescent="0.2">
      <c r="B52" s="168"/>
    </row>
    <row r="53" spans="2:2" x14ac:dyDescent="0.2">
      <c r="B53" s="4" t="s">
        <v>632</v>
      </c>
    </row>
    <row r="54" spans="2:2" x14ac:dyDescent="0.2">
      <c r="B54" s="4" t="s">
        <v>633</v>
      </c>
    </row>
    <row r="55" spans="2:2" x14ac:dyDescent="0.2">
      <c r="B55" s="4" t="s">
        <v>634</v>
      </c>
    </row>
  </sheetData>
  <sheetProtection formatCells="0" formatColumns="0" formatRows="0" autoFilter="0" pivotTables="0"/>
  <mergeCells count="4">
    <mergeCell ref="A1:B1"/>
    <mergeCell ref="A2:B2"/>
    <mergeCell ref="A3:B3"/>
    <mergeCell ref="A42:C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workbookViewId="0">
      <selection activeCell="B23" sqref="B23:D2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3250000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4" x14ac:dyDescent="0.2">
      <c r="A17" s="75">
        <v>3.2</v>
      </c>
      <c r="B17" s="68" t="s">
        <v>551</v>
      </c>
      <c r="C17" s="66">
        <v>0</v>
      </c>
    </row>
    <row r="18" spans="1:4" x14ac:dyDescent="0.2">
      <c r="A18" s="75">
        <v>3.3</v>
      </c>
      <c r="B18" s="70" t="s">
        <v>552</v>
      </c>
      <c r="C18" s="76">
        <v>0</v>
      </c>
    </row>
    <row r="19" spans="1:4" x14ac:dyDescent="0.2">
      <c r="A19" s="62"/>
      <c r="B19" s="77"/>
      <c r="C19" s="78"/>
    </row>
    <row r="20" spans="1:4" x14ac:dyDescent="0.2">
      <c r="A20" s="79" t="s">
        <v>83</v>
      </c>
      <c r="B20" s="79"/>
      <c r="C20" s="61">
        <f>C5+C7-C15</f>
        <v>3250000</v>
      </c>
    </row>
    <row r="23" spans="1:4" ht="27" customHeight="1" x14ac:dyDescent="0.2">
      <c r="B23" s="167" t="s">
        <v>628</v>
      </c>
      <c r="C23" s="167"/>
      <c r="D23" s="167"/>
    </row>
  </sheetData>
  <mergeCells count="5">
    <mergeCell ref="A1:C1"/>
    <mergeCell ref="A2:C2"/>
    <mergeCell ref="A3:C3"/>
    <mergeCell ref="A4:C4"/>
    <mergeCell ref="B23:D23"/>
  </mergeCells>
  <pageMargins left="0.7" right="0.7" top="0.75" bottom="0.75" header="0.3" footer="0.3"/>
  <pageSetup scale="9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workbookViewId="0">
      <selection activeCell="B48" sqref="B48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2081334.77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391300.01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34400.01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356900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4" x14ac:dyDescent="0.2">
      <c r="A33" s="101" t="s">
        <v>579</v>
      </c>
      <c r="B33" s="83" t="s">
        <v>458</v>
      </c>
      <c r="C33" s="94">
        <v>0</v>
      </c>
    </row>
    <row r="34" spans="1:4" x14ac:dyDescent="0.2">
      <c r="A34" s="101" t="s">
        <v>580</v>
      </c>
      <c r="B34" s="83" t="s">
        <v>581</v>
      </c>
      <c r="C34" s="94">
        <v>0</v>
      </c>
    </row>
    <row r="35" spans="1:4" x14ac:dyDescent="0.2">
      <c r="A35" s="101" t="s">
        <v>582</v>
      </c>
      <c r="B35" s="83" t="s">
        <v>583</v>
      </c>
      <c r="C35" s="94">
        <v>0</v>
      </c>
    </row>
    <row r="36" spans="1:4" x14ac:dyDescent="0.2">
      <c r="A36" s="101" t="s">
        <v>584</v>
      </c>
      <c r="B36" s="83" t="s">
        <v>466</v>
      </c>
      <c r="C36" s="94">
        <v>0</v>
      </c>
    </row>
    <row r="37" spans="1:4" x14ac:dyDescent="0.2">
      <c r="A37" s="101" t="s">
        <v>585</v>
      </c>
      <c r="B37" s="93" t="s">
        <v>586</v>
      </c>
      <c r="C37" s="100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1690034.76</v>
      </c>
    </row>
    <row r="42" spans="1:4" ht="27.75" customHeight="1" x14ac:dyDescent="0.2">
      <c r="B42" s="167" t="s">
        <v>628</v>
      </c>
      <c r="C42" s="167"/>
      <c r="D42" s="167"/>
    </row>
  </sheetData>
  <mergeCells count="5">
    <mergeCell ref="A1:C1"/>
    <mergeCell ref="A2:C2"/>
    <mergeCell ref="A3:C3"/>
    <mergeCell ref="A4:C4"/>
    <mergeCell ref="B42:D42"/>
  </mergeCells>
  <pageMargins left="0.7" right="0.7" top="0.75" bottom="0.75" header="0.3" footer="0.3"/>
  <pageSetup scale="97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3" workbookViewId="0">
      <selection activeCell="B55" sqref="B5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1" spans="2:4" x14ac:dyDescent="0.2">
      <c r="B51" s="167" t="s">
        <v>628</v>
      </c>
      <c r="C51" s="167"/>
      <c r="D51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51:D51"/>
  </mergeCells>
  <pageMargins left="0.7" right="0.7" top="0.75" bottom="0.75" header="0.3" footer="0.3"/>
  <pageSetup scale="51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opLeftCell="A73" zoomScale="106" zoomScaleNormal="106" workbookViewId="0">
      <selection activeCell="B163" sqref="B16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1425.9</v>
      </c>
      <c r="D21" s="26">
        <v>1425.9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595218.78</v>
      </c>
      <c r="D62" s="26">
        <f t="shared" ref="D62:E62" si="0">SUM(D63:D70)</f>
        <v>0</v>
      </c>
      <c r="E62" s="26">
        <f t="shared" si="0"/>
        <v>-65578.559999999998</v>
      </c>
    </row>
    <row r="63" spans="1:9" x14ac:dyDescent="0.2">
      <c r="A63" s="24">
        <v>1241</v>
      </c>
      <c r="B63" s="22" t="s">
        <v>245</v>
      </c>
      <c r="C63" s="26">
        <v>210974.98</v>
      </c>
      <c r="D63" s="26">
        <v>0</v>
      </c>
      <c r="E63" s="26">
        <v>-62570.33</v>
      </c>
    </row>
    <row r="64" spans="1:9" x14ac:dyDescent="0.2">
      <c r="A64" s="24">
        <v>1242</v>
      </c>
      <c r="B64" s="22" t="s">
        <v>246</v>
      </c>
      <c r="C64" s="26">
        <v>20367.79</v>
      </c>
      <c r="D64" s="26">
        <v>0</v>
      </c>
      <c r="E64" s="26">
        <v>-1678.73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356900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6491.01</v>
      </c>
      <c r="D68" s="26">
        <v>0</v>
      </c>
      <c r="E68" s="26">
        <v>-1329.5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25212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25212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13005.39</v>
      </c>
      <c r="D110" s="26">
        <f>SUM(D111:D119)</f>
        <v>13005.39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13005.39</v>
      </c>
      <c r="D117" s="26">
        <f t="shared" si="1"/>
        <v>13005.39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4" x14ac:dyDescent="0.2">
      <c r="A145" s="24">
        <v>2199</v>
      </c>
      <c r="B145" s="22" t="s">
        <v>306</v>
      </c>
      <c r="C145" s="26">
        <v>0</v>
      </c>
    </row>
    <row r="146" spans="1:4" x14ac:dyDescent="0.2">
      <c r="A146" s="24">
        <v>2240</v>
      </c>
      <c r="B146" s="22" t="s">
        <v>307</v>
      </c>
      <c r="C146" s="26">
        <f>SUM(C147:C149)</f>
        <v>0</v>
      </c>
    </row>
    <row r="147" spans="1:4" x14ac:dyDescent="0.2">
      <c r="A147" s="24">
        <v>2241</v>
      </c>
      <c r="B147" s="22" t="s">
        <v>308</v>
      </c>
      <c r="C147" s="26">
        <v>0</v>
      </c>
    </row>
    <row r="148" spans="1:4" x14ac:dyDescent="0.2">
      <c r="A148" s="24">
        <v>2242</v>
      </c>
      <c r="B148" s="22" t="s">
        <v>309</v>
      </c>
      <c r="C148" s="26">
        <v>0</v>
      </c>
    </row>
    <row r="149" spans="1:4" x14ac:dyDescent="0.2">
      <c r="A149" s="24">
        <v>2249</v>
      </c>
      <c r="B149" s="22" t="s">
        <v>310</v>
      </c>
      <c r="C149" s="26">
        <v>0</v>
      </c>
    </row>
    <row r="153" spans="1:4" x14ac:dyDescent="0.2">
      <c r="B153" s="167" t="s">
        <v>628</v>
      </c>
      <c r="C153" s="167"/>
      <c r="D153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53:D15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148" zoomScaleNormal="100" workbookViewId="0">
      <selection activeCell="B230" sqref="B23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3250000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3250000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3250000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1690034.7600000002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1690034.7600000002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1262126.6400000001</v>
      </c>
      <c r="D101" s="59">
        <f t="shared" ref="D101:D164" si="0">C101/$C$99</f>
        <v>0.7468051367180164</v>
      </c>
      <c r="E101" s="58"/>
    </row>
    <row r="102" spans="1:5" x14ac:dyDescent="0.2">
      <c r="A102" s="56">
        <v>5111</v>
      </c>
      <c r="B102" s="53" t="s">
        <v>370</v>
      </c>
      <c r="C102" s="57">
        <v>1165472.6200000001</v>
      </c>
      <c r="D102" s="59">
        <f t="shared" si="0"/>
        <v>0.68961458520533625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8989.25</v>
      </c>
      <c r="D104" s="59">
        <f t="shared" si="0"/>
        <v>5.3189734393391998E-3</v>
      </c>
      <c r="E104" s="58"/>
    </row>
    <row r="105" spans="1:5" x14ac:dyDescent="0.2">
      <c r="A105" s="56">
        <v>5114</v>
      </c>
      <c r="B105" s="53" t="s">
        <v>373</v>
      </c>
      <c r="C105" s="57">
        <v>87664.77</v>
      </c>
      <c r="D105" s="59">
        <f t="shared" si="0"/>
        <v>5.1871578073340925E-2</v>
      </c>
      <c r="E105" s="58"/>
    </row>
    <row r="106" spans="1:5" x14ac:dyDescent="0.2">
      <c r="A106" s="56">
        <v>5115</v>
      </c>
      <c r="B106" s="53" t="s">
        <v>374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59354.49</v>
      </c>
      <c r="D108" s="59">
        <f t="shared" si="0"/>
        <v>3.5120277644466902E-2</v>
      </c>
      <c r="E108" s="58"/>
    </row>
    <row r="109" spans="1:5" x14ac:dyDescent="0.2">
      <c r="A109" s="56">
        <v>5121</v>
      </c>
      <c r="B109" s="53" t="s">
        <v>377</v>
      </c>
      <c r="C109" s="57">
        <v>21031.99</v>
      </c>
      <c r="D109" s="59">
        <f t="shared" si="0"/>
        <v>1.2444708533687199E-2</v>
      </c>
      <c r="E109" s="58"/>
    </row>
    <row r="110" spans="1:5" x14ac:dyDescent="0.2">
      <c r="A110" s="56">
        <v>5122</v>
      </c>
      <c r="B110" s="53" t="s">
        <v>378</v>
      </c>
      <c r="C110" s="57">
        <v>2416.62</v>
      </c>
      <c r="D110" s="59">
        <f t="shared" si="0"/>
        <v>1.4299232519927577E-3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3184.99</v>
      </c>
      <c r="D112" s="59">
        <f t="shared" si="0"/>
        <v>1.8845707055161393E-3</v>
      </c>
      <c r="E112" s="58"/>
    </row>
    <row r="113" spans="1:5" x14ac:dyDescent="0.2">
      <c r="A113" s="56">
        <v>5125</v>
      </c>
      <c r="B113" s="53" t="s">
        <v>381</v>
      </c>
      <c r="C113" s="57">
        <v>1930</v>
      </c>
      <c r="D113" s="59">
        <f t="shared" si="0"/>
        <v>1.1419883458491705E-3</v>
      </c>
      <c r="E113" s="58"/>
    </row>
    <row r="114" spans="1:5" x14ac:dyDescent="0.2">
      <c r="A114" s="56">
        <v>5126</v>
      </c>
      <c r="B114" s="53" t="s">
        <v>382</v>
      </c>
      <c r="C114" s="57">
        <v>13000.01</v>
      </c>
      <c r="D114" s="59">
        <f t="shared" si="0"/>
        <v>7.6921553968511266E-3</v>
      </c>
      <c r="E114" s="58"/>
    </row>
    <row r="115" spans="1:5" x14ac:dyDescent="0.2">
      <c r="A115" s="56">
        <v>5127</v>
      </c>
      <c r="B115" s="53" t="s">
        <v>383</v>
      </c>
      <c r="C115" s="57">
        <v>14446.38</v>
      </c>
      <c r="D115" s="59">
        <f t="shared" si="0"/>
        <v>8.5479780309370666E-3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3344.5</v>
      </c>
      <c r="D117" s="59">
        <f t="shared" si="0"/>
        <v>1.9789533796334456E-3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368553.63</v>
      </c>
      <c r="D118" s="59">
        <f t="shared" si="0"/>
        <v>0.21807458563751669</v>
      </c>
      <c r="E118" s="58"/>
    </row>
    <row r="119" spans="1:5" x14ac:dyDescent="0.2">
      <c r="A119" s="56">
        <v>5131</v>
      </c>
      <c r="B119" s="53" t="s">
        <v>387</v>
      </c>
      <c r="C119" s="57">
        <v>13638.61</v>
      </c>
      <c r="D119" s="59">
        <f t="shared" si="0"/>
        <v>8.0700174474517897E-3</v>
      </c>
      <c r="E119" s="58"/>
    </row>
    <row r="120" spans="1:5" x14ac:dyDescent="0.2">
      <c r="A120" s="56">
        <v>5132</v>
      </c>
      <c r="B120" s="53" t="s">
        <v>388</v>
      </c>
      <c r="C120" s="57">
        <v>88200</v>
      </c>
      <c r="D120" s="59">
        <f t="shared" si="0"/>
        <v>5.2188275701500947E-2</v>
      </c>
      <c r="E120" s="58"/>
    </row>
    <row r="121" spans="1:5" x14ac:dyDescent="0.2">
      <c r="A121" s="56">
        <v>5133</v>
      </c>
      <c r="B121" s="53" t="s">
        <v>389</v>
      </c>
      <c r="C121" s="57">
        <v>10439.99</v>
      </c>
      <c r="D121" s="59">
        <f t="shared" si="0"/>
        <v>6.177381819057969E-3</v>
      </c>
      <c r="E121" s="58"/>
    </row>
    <row r="122" spans="1:5" x14ac:dyDescent="0.2">
      <c r="A122" s="56">
        <v>5134</v>
      </c>
      <c r="B122" s="53" t="s">
        <v>390</v>
      </c>
      <c r="C122" s="57">
        <v>19050.099999999999</v>
      </c>
      <c r="D122" s="59">
        <f t="shared" si="0"/>
        <v>1.1272016677337451E-2</v>
      </c>
      <c r="E122" s="58"/>
    </row>
    <row r="123" spans="1:5" x14ac:dyDescent="0.2">
      <c r="A123" s="56">
        <v>5135</v>
      </c>
      <c r="B123" s="53" t="s">
        <v>391</v>
      </c>
      <c r="C123" s="57">
        <v>18895.240000000002</v>
      </c>
      <c r="D123" s="59">
        <f t="shared" si="0"/>
        <v>1.1180385425918695E-2</v>
      </c>
      <c r="E123" s="58"/>
    </row>
    <row r="124" spans="1:5" x14ac:dyDescent="0.2">
      <c r="A124" s="56">
        <v>5136</v>
      </c>
      <c r="B124" s="53" t="s">
        <v>392</v>
      </c>
      <c r="C124" s="57">
        <v>18734</v>
      </c>
      <c r="D124" s="59">
        <f t="shared" si="0"/>
        <v>1.1084979104216765E-2</v>
      </c>
      <c r="E124" s="58"/>
    </row>
    <row r="125" spans="1:5" x14ac:dyDescent="0.2">
      <c r="A125" s="56">
        <v>5137</v>
      </c>
      <c r="B125" s="53" t="s">
        <v>393</v>
      </c>
      <c r="C125" s="57">
        <v>439</v>
      </c>
      <c r="D125" s="59">
        <f t="shared" si="0"/>
        <v>2.5975797089522582E-4</v>
      </c>
      <c r="E125" s="58"/>
    </row>
    <row r="126" spans="1:5" x14ac:dyDescent="0.2">
      <c r="A126" s="56">
        <v>5138</v>
      </c>
      <c r="B126" s="53" t="s">
        <v>394</v>
      </c>
      <c r="C126" s="57">
        <v>170840.69</v>
      </c>
      <c r="D126" s="59">
        <f t="shared" si="0"/>
        <v>0.1010870865164927</v>
      </c>
      <c r="E126" s="58"/>
    </row>
    <row r="127" spans="1:5" x14ac:dyDescent="0.2">
      <c r="A127" s="56">
        <v>5139</v>
      </c>
      <c r="B127" s="53" t="s">
        <v>395</v>
      </c>
      <c r="C127" s="57">
        <v>28316</v>
      </c>
      <c r="D127" s="59">
        <f t="shared" si="0"/>
        <v>1.6754684974645134E-2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4" spans="1:5" ht="21.75" customHeight="1" x14ac:dyDescent="0.2">
      <c r="B224" s="166" t="s">
        <v>628</v>
      </c>
      <c r="C224" s="166"/>
      <c r="D224" s="16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24:D224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35" sqref="B3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1559965.24</v>
      </c>
    </row>
    <row r="15" spans="1:5" x14ac:dyDescent="0.2">
      <c r="A15" s="35">
        <v>3220</v>
      </c>
      <c r="B15" s="31" t="s">
        <v>481</v>
      </c>
      <c r="C15" s="36">
        <v>765387.33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4" x14ac:dyDescent="0.2">
      <c r="A17" s="35">
        <v>3231</v>
      </c>
      <c r="B17" s="31" t="s">
        <v>483</v>
      </c>
      <c r="C17" s="36">
        <v>0</v>
      </c>
    </row>
    <row r="18" spans="1:4" x14ac:dyDescent="0.2">
      <c r="A18" s="35">
        <v>3232</v>
      </c>
      <c r="B18" s="31" t="s">
        <v>484</v>
      </c>
      <c r="C18" s="36">
        <v>0</v>
      </c>
    </row>
    <row r="19" spans="1:4" x14ac:dyDescent="0.2">
      <c r="A19" s="35">
        <v>3233</v>
      </c>
      <c r="B19" s="31" t="s">
        <v>485</v>
      </c>
      <c r="C19" s="36">
        <v>0</v>
      </c>
    </row>
    <row r="20" spans="1:4" x14ac:dyDescent="0.2">
      <c r="A20" s="35">
        <v>3239</v>
      </c>
      <c r="B20" s="31" t="s">
        <v>486</v>
      </c>
      <c r="C20" s="36">
        <v>0</v>
      </c>
    </row>
    <row r="21" spans="1:4" x14ac:dyDescent="0.2">
      <c r="A21" s="35">
        <v>3240</v>
      </c>
      <c r="B21" s="31" t="s">
        <v>487</v>
      </c>
      <c r="C21" s="36">
        <f>SUM(C22:C24)</f>
        <v>0</v>
      </c>
    </row>
    <row r="22" spans="1:4" x14ac:dyDescent="0.2">
      <c r="A22" s="35">
        <v>3241</v>
      </c>
      <c r="B22" s="31" t="s">
        <v>488</v>
      </c>
      <c r="C22" s="36">
        <v>0</v>
      </c>
    </row>
    <row r="23" spans="1:4" x14ac:dyDescent="0.2">
      <c r="A23" s="35">
        <v>3242</v>
      </c>
      <c r="B23" s="31" t="s">
        <v>489</v>
      </c>
      <c r="C23" s="36">
        <v>0</v>
      </c>
    </row>
    <row r="24" spans="1:4" x14ac:dyDescent="0.2">
      <c r="A24" s="35">
        <v>3243</v>
      </c>
      <c r="B24" s="31" t="s">
        <v>490</v>
      </c>
      <c r="C24" s="36">
        <v>0</v>
      </c>
    </row>
    <row r="25" spans="1:4" x14ac:dyDescent="0.2">
      <c r="A25" s="35">
        <v>3250</v>
      </c>
      <c r="B25" s="31" t="s">
        <v>491</v>
      </c>
      <c r="C25" s="36">
        <f>SUM(C26:C27)</f>
        <v>0</v>
      </c>
    </row>
    <row r="26" spans="1:4" x14ac:dyDescent="0.2">
      <c r="A26" s="35">
        <v>3251</v>
      </c>
      <c r="B26" s="31" t="s">
        <v>492</v>
      </c>
      <c r="C26" s="36">
        <v>0</v>
      </c>
    </row>
    <row r="27" spans="1:4" x14ac:dyDescent="0.2">
      <c r="A27" s="35">
        <v>3252</v>
      </c>
      <c r="B27" s="31" t="s">
        <v>493</v>
      </c>
      <c r="C27" s="36">
        <v>0</v>
      </c>
    </row>
    <row r="31" spans="1:4" ht="27" customHeight="1" x14ac:dyDescent="0.2">
      <c r="B31" s="167" t="s">
        <v>628</v>
      </c>
      <c r="C31" s="167"/>
      <c r="D31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31:D3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A16" workbookViewId="0">
      <selection activeCell="B84" sqref="B84:D8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1799728.24</v>
      </c>
      <c r="D10" s="36">
        <v>639486.55000000005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1799728.24</v>
      </c>
      <c r="D15" s="36">
        <f>SUM(D8:D14)</f>
        <v>639486.55000000005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595218.78</v>
      </c>
    </row>
    <row r="29" spans="1:5" x14ac:dyDescent="0.2">
      <c r="A29" s="35">
        <v>1241</v>
      </c>
      <c r="B29" s="31" t="s">
        <v>245</v>
      </c>
      <c r="C29" s="36">
        <v>210974.98</v>
      </c>
    </row>
    <row r="30" spans="1:5" x14ac:dyDescent="0.2">
      <c r="A30" s="35">
        <v>1242</v>
      </c>
      <c r="B30" s="31" t="s">
        <v>246</v>
      </c>
      <c r="C30" s="36">
        <v>20367.79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356900</v>
      </c>
    </row>
    <row r="33" spans="1:5" x14ac:dyDescent="0.2">
      <c r="A33" s="35">
        <v>1245</v>
      </c>
      <c r="B33" s="31" t="s">
        <v>249</v>
      </c>
      <c r="C33" s="36">
        <v>485</v>
      </c>
    </row>
    <row r="34" spans="1:5" x14ac:dyDescent="0.2">
      <c r="A34" s="35">
        <v>1246</v>
      </c>
      <c r="B34" s="31" t="s">
        <v>250</v>
      </c>
      <c r="C34" s="36">
        <v>6491.01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25212</v>
      </c>
    </row>
    <row r="38" spans="1:5" x14ac:dyDescent="0.2">
      <c r="A38" s="35">
        <v>1251</v>
      </c>
      <c r="B38" s="31" t="s">
        <v>255</v>
      </c>
      <c r="C38" s="36">
        <v>25212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4" spans="2:4" x14ac:dyDescent="0.2">
      <c r="B84" s="167" t="s">
        <v>628</v>
      </c>
      <c r="C84" s="167"/>
      <c r="D84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84:D84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2020-10-23T14:13:05Z</cp:lastPrinted>
  <dcterms:created xsi:type="dcterms:W3CDTF">2012-12-11T20:36:24Z</dcterms:created>
  <dcterms:modified xsi:type="dcterms:W3CDTF">2020-10-23T14:13:22Z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